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land/Desktop/"/>
    </mc:Choice>
  </mc:AlternateContent>
  <xr:revisionPtr revIDLastSave="0" documentId="13_ncr:1_{1B2E6C00-AB43-FD43-A713-6B317B55B751}" xr6:coauthVersionLast="47" xr6:coauthVersionMax="47" xr10:uidLastSave="{00000000-0000-0000-0000-000000000000}"/>
  <bookViews>
    <workbookView xWindow="0" yWindow="760" windowWidth="30240" windowHeight="17160" xr2:uid="{064218D3-A675-4DC6-9E09-1053D16B2BC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35" i="1"/>
  <c r="E43" i="1"/>
  <c r="E39" i="1"/>
  <c r="E34" i="1"/>
  <c r="E27" i="1"/>
  <c r="E6" i="1"/>
  <c r="E47" i="1" l="1"/>
  <c r="E48" i="1" s="1"/>
  <c r="E51" i="1" s="1"/>
</calcChain>
</file>

<file path=xl/sharedStrings.xml><?xml version="1.0" encoding="utf-8"?>
<sst xmlns="http://schemas.openxmlformats.org/spreadsheetml/2006/main" count="51" uniqueCount="51">
  <si>
    <t>PLZ</t>
  </si>
  <si>
    <t>x</t>
  </si>
  <si>
    <t xml:space="preserve">Osterode </t>
  </si>
  <si>
    <t>Lerbach</t>
  </si>
  <si>
    <t>Katzenstein</t>
  </si>
  <si>
    <t>Petershütte</t>
  </si>
  <si>
    <t>Lasfelde</t>
  </si>
  <si>
    <t>Riefensbeek</t>
  </si>
  <si>
    <t>Düna</t>
  </si>
  <si>
    <t>Förste</t>
  </si>
  <si>
    <t>Nienstedt</t>
  </si>
  <si>
    <t>Dorste</t>
  </si>
  <si>
    <t>Schwiegershausen</t>
  </si>
  <si>
    <t>Ührde</t>
  </si>
  <si>
    <t>Marke</t>
  </si>
  <si>
    <t>Gebietsbelegung</t>
  </si>
  <si>
    <t>Wulften</t>
  </si>
  <si>
    <t>Bad Grund</t>
  </si>
  <si>
    <t>Windhausen</t>
  </si>
  <si>
    <t>Teichhütte</t>
  </si>
  <si>
    <t>Gittelde</t>
  </si>
  <si>
    <t>Eisdorf</t>
  </si>
  <si>
    <t>Willensen</t>
  </si>
  <si>
    <t>Badenhausen</t>
  </si>
  <si>
    <t>Herzberg am Harz</t>
  </si>
  <si>
    <t>Elbingerode</t>
  </si>
  <si>
    <t>Hörden</t>
  </si>
  <si>
    <t>Pöhlde</t>
  </si>
  <si>
    <t>Lonau</t>
  </si>
  <si>
    <t>Sieber</t>
  </si>
  <si>
    <t>Scharzfeld</t>
  </si>
  <si>
    <t>Hattorf/Aschenhütte</t>
  </si>
  <si>
    <t>Bad Lauterberg Stadt</t>
  </si>
  <si>
    <t>Barbis</t>
  </si>
  <si>
    <t>Bartolfelde</t>
  </si>
  <si>
    <t>Osterhagen</t>
  </si>
  <si>
    <t>Bad Sachsa Stadt</t>
  </si>
  <si>
    <t>Steina</t>
  </si>
  <si>
    <t>Tettenborn</t>
  </si>
  <si>
    <t>Neuhof</t>
  </si>
  <si>
    <t>Wieda</t>
  </si>
  <si>
    <t>Zorge</t>
  </si>
  <si>
    <t>Walkenried</t>
  </si>
  <si>
    <t>Verteilung 
("x" setzen)</t>
  </si>
  <si>
    <t>Mindestbelegung:
8.000 Exemplare</t>
  </si>
  <si>
    <t>Summe Verteilauflage</t>
  </si>
  <si>
    <t>Gebietsauflage
Haushalte</t>
  </si>
  <si>
    <t>gewählte
Verteilauflage</t>
  </si>
  <si>
    <t>Beilagenplaner</t>
  </si>
  <si>
    <t>plus Steckzuschuss</t>
  </si>
  <si>
    <t>Summe Anliefermenge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</si>
</sst>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rgb="FFFF0000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/>
    </xf>
    <xf numFmtId="3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16" xfId="0" applyNumberFormat="1" applyFont="1" applyFill="1" applyBorder="1" applyAlignment="1" applyProtection="1">
      <alignment horizontal="center" vertical="top" wrapText="1"/>
      <protection hidden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3" fontId="1" fillId="3" borderId="7" xfId="0" quotePrefix="1" applyNumberFormat="1" applyFont="1" applyFill="1" applyBorder="1" applyAlignment="1">
      <alignment horizontal="center" vertical="center" wrapText="1"/>
    </xf>
    <xf numFmtId="3" fontId="13" fillId="3" borderId="7" xfId="0" quotePrefix="1" applyNumberFormat="1" applyFont="1" applyFill="1" applyBorder="1" applyAlignment="1">
      <alignment horizontal="center" vertical="center" wrapText="1"/>
    </xf>
    <xf numFmtId="3" fontId="1" fillId="3" borderId="8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 applyProtection="1">
      <alignment horizontal="center" vertical="center" wrapText="1"/>
      <protection hidden="1"/>
    </xf>
    <xf numFmtId="3" fontId="8" fillId="2" borderId="2" xfId="0" applyNumberFormat="1" applyFont="1" applyFill="1" applyBorder="1" applyAlignment="1" applyProtection="1">
      <alignment horizontal="center" vertical="top" wrapText="1"/>
      <protection hidden="1"/>
    </xf>
    <xf numFmtId="3" fontId="10" fillId="2" borderId="0" xfId="0" applyNumberFormat="1" applyFont="1" applyFill="1" applyAlignment="1" applyProtection="1">
      <alignment horizontal="center" vertical="top" wrapText="1"/>
      <protection hidden="1"/>
    </xf>
    <xf numFmtId="3" fontId="8" fillId="2" borderId="0" xfId="0" applyNumberFormat="1" applyFont="1" applyFill="1" applyAlignment="1" applyProtection="1">
      <alignment horizontal="center" vertical="top" wrapText="1"/>
      <protection hidden="1"/>
    </xf>
    <xf numFmtId="9" fontId="3" fillId="2" borderId="0" xfId="0" applyNumberFormat="1" applyFont="1" applyFill="1" applyAlignment="1" applyProtection="1">
      <alignment horizontal="center" vertical="top" wrapText="1"/>
      <protection hidden="1"/>
    </xf>
    <xf numFmtId="3" fontId="12" fillId="2" borderId="2" xfId="0" applyNumberFormat="1" applyFont="1" applyFill="1" applyBorder="1" applyAlignment="1" applyProtection="1">
      <alignment horizontal="center" vertical="top" wrapText="1"/>
      <protection hidden="1"/>
    </xf>
    <xf numFmtId="0" fontId="8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8" fillId="2" borderId="0" xfId="0" applyFont="1" applyFill="1" applyAlignment="1" applyProtection="1">
      <alignment horizontal="center" vertical="top" wrapText="1"/>
      <protection hidden="1"/>
    </xf>
    <xf numFmtId="0" fontId="7" fillId="2" borderId="0" xfId="0" applyFont="1" applyFill="1" applyAlignment="1" applyProtection="1">
      <alignment vertical="top" wrapText="1"/>
      <protection hidden="1"/>
    </xf>
    <xf numFmtId="0" fontId="7" fillId="2" borderId="0" xfId="0" applyFont="1" applyFill="1" applyAlignment="1" applyProtection="1">
      <alignment horizontal="center" vertical="top" wrapText="1"/>
      <protection hidden="1"/>
    </xf>
    <xf numFmtId="0" fontId="9" fillId="2" borderId="0" xfId="0" applyFont="1" applyFill="1" applyAlignment="1" applyProtection="1">
      <alignment horizontal="center"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2" fillId="2" borderId="0" xfId="0" applyFont="1" applyFill="1" applyAlignment="1" applyProtection="1">
      <alignment horizontal="center" vertical="top" wrapText="1"/>
      <protection hidden="1"/>
    </xf>
    <xf numFmtId="0" fontId="3" fillId="2" borderId="0" xfId="0" applyFont="1" applyFill="1" applyAlignment="1" applyProtection="1">
      <alignment horizontal="center" vertical="top" wrapText="1"/>
      <protection hidden="1"/>
    </xf>
    <xf numFmtId="0" fontId="6" fillId="2" borderId="0" xfId="0" applyFont="1" applyFill="1" applyAlignment="1" applyProtection="1">
      <alignment horizontal="center" vertical="top" wrapText="1"/>
      <protection hidden="1"/>
    </xf>
    <xf numFmtId="0" fontId="11" fillId="2" borderId="0" xfId="0" applyFont="1" applyFill="1" applyAlignment="1" applyProtection="1">
      <alignment horizontal="center" vertical="top" wrapText="1"/>
      <protection hidden="1"/>
    </xf>
    <xf numFmtId="0" fontId="3" fillId="2" borderId="9" xfId="0" applyFont="1" applyFill="1" applyBorder="1" applyProtection="1">
      <protection hidden="1"/>
    </xf>
    <xf numFmtId="0" fontId="3" fillId="2" borderId="12" xfId="0" applyFont="1" applyFill="1" applyBorder="1" applyProtection="1">
      <protection hidden="1"/>
    </xf>
    <xf numFmtId="0" fontId="3" fillId="2" borderId="14" xfId="0" applyFont="1" applyFill="1" applyBorder="1" applyProtection="1">
      <protection hidden="1"/>
    </xf>
    <xf numFmtId="0" fontId="3" fillId="2" borderId="15" xfId="0" applyFont="1" applyFill="1" applyBorder="1" applyProtection="1">
      <protection hidden="1"/>
    </xf>
    <xf numFmtId="0" fontId="3" fillId="2" borderId="17" xfId="0" applyFont="1" applyFill="1" applyBorder="1" applyProtection="1">
      <protection hidden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122904</xdr:rowOff>
    </xdr:from>
    <xdr:to>
      <xdr:col>2</xdr:col>
      <xdr:colOff>741886</xdr:colOff>
      <xdr:row>3</xdr:row>
      <xdr:rowOff>286454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046286-CB72-6254-6FB9-7EF39EBE7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904"/>
          <a:ext cx="3909821" cy="682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89121-2603-43CC-8B1A-6E6E0D64AA16}">
  <dimension ref="A1:XFD52"/>
  <sheetViews>
    <sheetView tabSelected="1" topLeftCell="A15" zoomScale="93" workbookViewId="0">
      <selection activeCell="D6" sqref="D6:D18"/>
    </sheetView>
  </sheetViews>
  <sheetFormatPr baseColWidth="10" defaultColWidth="0" defaultRowHeight="14" zeroHeight="1" x14ac:dyDescent="0.15"/>
  <cols>
    <col min="1" max="1" width="32.1640625" style="6" customWidth="1"/>
    <col min="2" max="2" width="9" style="1" customWidth="1"/>
    <col min="3" max="3" width="15.1640625" style="7" customWidth="1"/>
    <col min="4" max="4" width="13.1640625" style="7" customWidth="1"/>
    <col min="5" max="5" width="22.1640625" style="7" customWidth="1"/>
    <col min="6" max="6" width="0" style="8" hidden="1" customWidth="1"/>
    <col min="7" max="16383" width="11.5" style="8" hidden="1"/>
    <col min="16384" max="16384" width="4" style="2" customWidth="1"/>
  </cols>
  <sheetData>
    <row r="1" spans="1:5 16384:16384" s="2" customFormat="1" x14ac:dyDescent="0.15">
      <c r="A1" s="9"/>
      <c r="B1" s="5"/>
      <c r="C1" s="10"/>
      <c r="D1" s="10"/>
      <c r="E1" s="10"/>
    </row>
    <row r="2" spans="1:5 16384:16384" s="2" customFormat="1" x14ac:dyDescent="0.15">
      <c r="A2" s="9"/>
      <c r="B2" s="5"/>
      <c r="C2" s="10"/>
      <c r="D2" s="55" t="s">
        <v>48</v>
      </c>
      <c r="E2" s="56"/>
    </row>
    <row r="3" spans="1:5 16384:16384" s="2" customFormat="1" x14ac:dyDescent="0.15">
      <c r="A3" s="9"/>
      <c r="B3" s="5"/>
      <c r="C3" s="10"/>
      <c r="D3" s="56"/>
      <c r="E3" s="56"/>
    </row>
    <row r="4" spans="1:5 16384:16384" s="2" customFormat="1" ht="27" customHeight="1" thickBot="1" x14ac:dyDescent="0.2">
      <c r="A4" s="9"/>
      <c r="B4" s="5"/>
      <c r="C4" s="10"/>
      <c r="D4" s="10"/>
      <c r="E4" s="10"/>
    </row>
    <row r="5" spans="1:5 16384:16384" s="11" customFormat="1" ht="39" customHeight="1" x14ac:dyDescent="0.2">
      <c r="A5" s="18" t="s">
        <v>15</v>
      </c>
      <c r="B5" s="19" t="s">
        <v>0</v>
      </c>
      <c r="C5" s="20" t="s">
        <v>46</v>
      </c>
      <c r="D5" s="21" t="s">
        <v>43</v>
      </c>
      <c r="E5" s="22" t="s">
        <v>47</v>
      </c>
      <c r="XFD5" s="15"/>
    </row>
    <row r="6" spans="1:5 16384:16384" x14ac:dyDescent="0.15">
      <c r="A6" s="42" t="s">
        <v>2</v>
      </c>
      <c r="B6" s="47">
        <v>37520</v>
      </c>
      <c r="C6" s="50">
        <v>8902</v>
      </c>
      <c r="D6" s="60" t="s">
        <v>1</v>
      </c>
      <c r="E6" s="57">
        <f t="shared" ref="E6:E43" si="0">IF(D6="x",C6,0)</f>
        <v>8902</v>
      </c>
    </row>
    <row r="7" spans="1:5 16384:16384" x14ac:dyDescent="0.15">
      <c r="A7" s="42" t="s">
        <v>3</v>
      </c>
      <c r="B7" s="48"/>
      <c r="C7" s="51"/>
      <c r="D7" s="61"/>
      <c r="E7" s="58"/>
    </row>
    <row r="8" spans="1:5 16384:16384" x14ac:dyDescent="0.15">
      <c r="A8" s="42" t="s">
        <v>4</v>
      </c>
      <c r="B8" s="48"/>
      <c r="C8" s="51"/>
      <c r="D8" s="61"/>
      <c r="E8" s="58"/>
    </row>
    <row r="9" spans="1:5 16384:16384" x14ac:dyDescent="0.15">
      <c r="A9" s="42" t="s">
        <v>5</v>
      </c>
      <c r="B9" s="48"/>
      <c r="C9" s="51"/>
      <c r="D9" s="61"/>
      <c r="E9" s="58"/>
    </row>
    <row r="10" spans="1:5 16384:16384" x14ac:dyDescent="0.15">
      <c r="A10" s="42" t="s">
        <v>6</v>
      </c>
      <c r="B10" s="48"/>
      <c r="C10" s="51"/>
      <c r="D10" s="61"/>
      <c r="E10" s="58"/>
    </row>
    <row r="11" spans="1:5 16384:16384" x14ac:dyDescent="0.15">
      <c r="A11" s="42" t="s">
        <v>7</v>
      </c>
      <c r="B11" s="48"/>
      <c r="C11" s="51"/>
      <c r="D11" s="61"/>
      <c r="E11" s="58"/>
    </row>
    <row r="12" spans="1:5 16384:16384" x14ac:dyDescent="0.15">
      <c r="A12" s="42" t="s">
        <v>8</v>
      </c>
      <c r="B12" s="48"/>
      <c r="C12" s="51"/>
      <c r="D12" s="61"/>
      <c r="E12" s="58"/>
    </row>
    <row r="13" spans="1:5 16384:16384" x14ac:dyDescent="0.15">
      <c r="A13" s="42" t="s">
        <v>9</v>
      </c>
      <c r="B13" s="48"/>
      <c r="C13" s="51"/>
      <c r="D13" s="61"/>
      <c r="E13" s="58"/>
    </row>
    <row r="14" spans="1:5 16384:16384" x14ac:dyDescent="0.15">
      <c r="A14" s="42" t="s">
        <v>10</v>
      </c>
      <c r="B14" s="48"/>
      <c r="C14" s="51"/>
      <c r="D14" s="61"/>
      <c r="E14" s="58"/>
    </row>
    <row r="15" spans="1:5 16384:16384" x14ac:dyDescent="0.15">
      <c r="A15" s="42" t="s">
        <v>11</v>
      </c>
      <c r="B15" s="48"/>
      <c r="C15" s="51"/>
      <c r="D15" s="61"/>
      <c r="E15" s="58"/>
    </row>
    <row r="16" spans="1:5 16384:16384" x14ac:dyDescent="0.15">
      <c r="A16" s="42" t="s">
        <v>12</v>
      </c>
      <c r="B16" s="48"/>
      <c r="C16" s="51"/>
      <c r="D16" s="61"/>
      <c r="E16" s="58"/>
    </row>
    <row r="17" spans="1:5" x14ac:dyDescent="0.15">
      <c r="A17" s="42" t="s">
        <v>13</v>
      </c>
      <c r="B17" s="48"/>
      <c r="C17" s="51"/>
      <c r="D17" s="61"/>
      <c r="E17" s="58"/>
    </row>
    <row r="18" spans="1:5" x14ac:dyDescent="0.15">
      <c r="A18" s="43" t="s">
        <v>14</v>
      </c>
      <c r="B18" s="54"/>
      <c r="C18" s="52"/>
      <c r="D18" s="63"/>
      <c r="E18" s="64"/>
    </row>
    <row r="19" spans="1:5" x14ac:dyDescent="0.15">
      <c r="A19" s="43" t="s">
        <v>16</v>
      </c>
      <c r="B19" s="13">
        <v>37199</v>
      </c>
      <c r="C19" s="12">
        <v>740</v>
      </c>
      <c r="D19" s="3"/>
      <c r="E19" s="16">
        <f>IF(D19="x",C19,0)</f>
        <v>0</v>
      </c>
    </row>
    <row r="20" spans="1:5" x14ac:dyDescent="0.15">
      <c r="A20" s="44" t="s">
        <v>17</v>
      </c>
      <c r="B20" s="47">
        <v>37539</v>
      </c>
      <c r="C20" s="50">
        <v>3649</v>
      </c>
      <c r="D20" s="60"/>
      <c r="E20" s="57">
        <f t="shared" si="0"/>
        <v>0</v>
      </c>
    </row>
    <row r="21" spans="1:5" x14ac:dyDescent="0.15">
      <c r="A21" s="42" t="s">
        <v>18</v>
      </c>
      <c r="B21" s="48"/>
      <c r="C21" s="51"/>
      <c r="D21" s="61"/>
      <c r="E21" s="58"/>
    </row>
    <row r="22" spans="1:5" x14ac:dyDescent="0.15">
      <c r="A22" s="42" t="s">
        <v>19</v>
      </c>
      <c r="B22" s="48"/>
      <c r="C22" s="51"/>
      <c r="D22" s="61"/>
      <c r="E22" s="58"/>
    </row>
    <row r="23" spans="1:5" x14ac:dyDescent="0.15">
      <c r="A23" s="42" t="s">
        <v>20</v>
      </c>
      <c r="B23" s="48"/>
      <c r="C23" s="51"/>
      <c r="D23" s="61"/>
      <c r="E23" s="58"/>
    </row>
    <row r="24" spans="1:5" x14ac:dyDescent="0.15">
      <c r="A24" s="42" t="s">
        <v>21</v>
      </c>
      <c r="B24" s="48"/>
      <c r="C24" s="51"/>
      <c r="D24" s="61"/>
      <c r="E24" s="58"/>
    </row>
    <row r="25" spans="1:5" x14ac:dyDescent="0.15">
      <c r="A25" s="42" t="s">
        <v>22</v>
      </c>
      <c r="B25" s="48"/>
      <c r="C25" s="51"/>
      <c r="D25" s="61"/>
      <c r="E25" s="58"/>
    </row>
    <row r="26" spans="1:5" x14ac:dyDescent="0.15">
      <c r="A26" s="43" t="s">
        <v>23</v>
      </c>
      <c r="B26" s="54"/>
      <c r="C26" s="52"/>
      <c r="D26" s="63"/>
      <c r="E26" s="64"/>
    </row>
    <row r="27" spans="1:5" x14ac:dyDescent="0.15">
      <c r="A27" s="44" t="s">
        <v>24</v>
      </c>
      <c r="B27" s="47">
        <v>37412</v>
      </c>
      <c r="C27" s="50">
        <v>6223</v>
      </c>
      <c r="D27" s="60"/>
      <c r="E27" s="57">
        <f t="shared" si="0"/>
        <v>0</v>
      </c>
    </row>
    <row r="28" spans="1:5" x14ac:dyDescent="0.15">
      <c r="A28" s="42" t="s">
        <v>25</v>
      </c>
      <c r="B28" s="48"/>
      <c r="C28" s="51"/>
      <c r="D28" s="61"/>
      <c r="E28" s="58"/>
    </row>
    <row r="29" spans="1:5" x14ac:dyDescent="0.15">
      <c r="A29" s="42" t="s">
        <v>26</v>
      </c>
      <c r="B29" s="48"/>
      <c r="C29" s="51"/>
      <c r="D29" s="61"/>
      <c r="E29" s="58"/>
    </row>
    <row r="30" spans="1:5" x14ac:dyDescent="0.15">
      <c r="A30" s="42" t="s">
        <v>27</v>
      </c>
      <c r="B30" s="48"/>
      <c r="C30" s="51"/>
      <c r="D30" s="61"/>
      <c r="E30" s="58"/>
    </row>
    <row r="31" spans="1:5" x14ac:dyDescent="0.15">
      <c r="A31" s="42" t="s">
        <v>28</v>
      </c>
      <c r="B31" s="48"/>
      <c r="C31" s="51"/>
      <c r="D31" s="61"/>
      <c r="E31" s="58"/>
    </row>
    <row r="32" spans="1:5" x14ac:dyDescent="0.15">
      <c r="A32" s="42" t="s">
        <v>29</v>
      </c>
      <c r="B32" s="48"/>
      <c r="C32" s="51"/>
      <c r="D32" s="61"/>
      <c r="E32" s="58"/>
    </row>
    <row r="33" spans="1:5" x14ac:dyDescent="0.15">
      <c r="A33" s="43" t="s">
        <v>30</v>
      </c>
      <c r="B33" s="54"/>
      <c r="C33" s="52"/>
      <c r="D33" s="63"/>
      <c r="E33" s="64"/>
    </row>
    <row r="34" spans="1:5" x14ac:dyDescent="0.15">
      <c r="A34" s="45" t="s">
        <v>31</v>
      </c>
      <c r="B34" s="13">
        <v>37197</v>
      </c>
      <c r="C34" s="14">
        <v>1706</v>
      </c>
      <c r="D34" s="4"/>
      <c r="E34" s="17">
        <f t="shared" si="0"/>
        <v>0</v>
      </c>
    </row>
    <row r="35" spans="1:5" x14ac:dyDescent="0.15">
      <c r="A35" s="44" t="s">
        <v>32</v>
      </c>
      <c r="B35" s="47">
        <v>37431</v>
      </c>
      <c r="C35" s="50">
        <v>4352</v>
      </c>
      <c r="D35" s="60"/>
      <c r="E35" s="57">
        <f t="shared" si="0"/>
        <v>0</v>
      </c>
    </row>
    <row r="36" spans="1:5" x14ac:dyDescent="0.15">
      <c r="A36" s="42" t="s">
        <v>33</v>
      </c>
      <c r="B36" s="48"/>
      <c r="C36" s="51"/>
      <c r="D36" s="61"/>
      <c r="E36" s="58"/>
    </row>
    <row r="37" spans="1:5" x14ac:dyDescent="0.15">
      <c r="A37" s="42" t="s">
        <v>34</v>
      </c>
      <c r="B37" s="48"/>
      <c r="C37" s="51"/>
      <c r="D37" s="61"/>
      <c r="E37" s="58"/>
    </row>
    <row r="38" spans="1:5" x14ac:dyDescent="0.15">
      <c r="A38" s="43" t="s">
        <v>35</v>
      </c>
      <c r="B38" s="54"/>
      <c r="C38" s="52"/>
      <c r="D38" s="63"/>
      <c r="E38" s="64"/>
    </row>
    <row r="39" spans="1:5" x14ac:dyDescent="0.15">
      <c r="A39" s="44" t="s">
        <v>36</v>
      </c>
      <c r="B39" s="47">
        <v>37441</v>
      </c>
      <c r="C39" s="50">
        <v>2754</v>
      </c>
      <c r="D39" s="60"/>
      <c r="E39" s="57">
        <f>IF(D39="x",C39,0)</f>
        <v>0</v>
      </c>
    </row>
    <row r="40" spans="1:5" x14ac:dyDescent="0.15">
      <c r="A40" s="42" t="s">
        <v>37</v>
      </c>
      <c r="B40" s="48"/>
      <c r="C40" s="51"/>
      <c r="D40" s="61"/>
      <c r="E40" s="58"/>
    </row>
    <row r="41" spans="1:5" x14ac:dyDescent="0.15">
      <c r="A41" s="42" t="s">
        <v>38</v>
      </c>
      <c r="B41" s="48"/>
      <c r="C41" s="51"/>
      <c r="D41" s="61"/>
      <c r="E41" s="58"/>
    </row>
    <row r="42" spans="1:5" x14ac:dyDescent="0.15">
      <c r="A42" s="43" t="s">
        <v>39</v>
      </c>
      <c r="B42" s="54"/>
      <c r="C42" s="52"/>
      <c r="D42" s="63"/>
      <c r="E42" s="64"/>
    </row>
    <row r="43" spans="1:5" x14ac:dyDescent="0.15">
      <c r="A43" s="44" t="s">
        <v>40</v>
      </c>
      <c r="B43" s="47">
        <v>37445</v>
      </c>
      <c r="C43" s="50">
        <v>1832</v>
      </c>
      <c r="D43" s="60"/>
      <c r="E43" s="57">
        <f t="shared" si="0"/>
        <v>0</v>
      </c>
    </row>
    <row r="44" spans="1:5" x14ac:dyDescent="0.15">
      <c r="A44" s="42" t="s">
        <v>41</v>
      </c>
      <c r="B44" s="48"/>
      <c r="C44" s="51"/>
      <c r="D44" s="61"/>
      <c r="E44" s="58"/>
    </row>
    <row r="45" spans="1:5" ht="15" thickBot="1" x14ac:dyDescent="0.2">
      <c r="A45" s="46" t="s">
        <v>42</v>
      </c>
      <c r="B45" s="49"/>
      <c r="C45" s="53"/>
      <c r="D45" s="62"/>
      <c r="E45" s="59"/>
    </row>
    <row r="46" spans="1:5" x14ac:dyDescent="0.15">
      <c r="A46" s="2"/>
      <c r="B46" s="23"/>
      <c r="C46" s="24"/>
      <c r="D46" s="23"/>
      <c r="E46" s="25"/>
    </row>
    <row r="47" spans="1:5" ht="19" x14ac:dyDescent="0.15">
      <c r="A47" s="31" t="s">
        <v>45</v>
      </c>
      <c r="B47" s="32"/>
      <c r="C47" s="33"/>
      <c r="D47" s="33"/>
      <c r="E47" s="26">
        <f>SUM(E6:E45)</f>
        <v>8902</v>
      </c>
    </row>
    <row r="48" spans="1:5" ht="30" x14ac:dyDescent="0.15">
      <c r="A48" s="34" t="s">
        <v>44</v>
      </c>
      <c r="B48" s="35"/>
      <c r="C48" s="36"/>
      <c r="D48" s="36"/>
      <c r="E48" s="27" t="str">
        <f>IF(E47&lt;8000,"!! Mindestauflage !!","")</f>
        <v/>
      </c>
    </row>
    <row r="49" spans="1:5" ht="18" x14ac:dyDescent="0.15">
      <c r="A49" s="31"/>
      <c r="B49" s="32"/>
      <c r="C49" s="33"/>
      <c r="D49" s="33"/>
      <c r="E49" s="28"/>
    </row>
    <row r="50" spans="1:5" ht="15" x14ac:dyDescent="0.15">
      <c r="A50" s="37" t="s">
        <v>49</v>
      </c>
      <c r="B50" s="38"/>
      <c r="C50" s="39"/>
      <c r="D50" s="39"/>
      <c r="E50" s="29">
        <v>0.03</v>
      </c>
    </row>
    <row r="51" spans="1:5" ht="19" x14ac:dyDescent="0.15">
      <c r="A51" s="31" t="s">
        <v>50</v>
      </c>
      <c r="B51" s="40"/>
      <c r="C51" s="41"/>
      <c r="D51" s="41"/>
      <c r="E51" s="30">
        <f>IF(E48="",E47*E50+E47)</f>
        <v>9169.06</v>
      </c>
    </row>
    <row r="52" spans="1:5" x14ac:dyDescent="0.15">
      <c r="A52" s="37"/>
      <c r="B52" s="38"/>
      <c r="C52" s="39"/>
      <c r="D52" s="39"/>
      <c r="E52" s="39"/>
    </row>
  </sheetData>
  <mergeCells count="25">
    <mergeCell ref="D2:E3"/>
    <mergeCell ref="E43:E45"/>
    <mergeCell ref="D43:D45"/>
    <mergeCell ref="C27:C33"/>
    <mergeCell ref="D27:D33"/>
    <mergeCell ref="E27:E33"/>
    <mergeCell ref="C35:C38"/>
    <mergeCell ref="D35:D38"/>
    <mergeCell ref="E35:E38"/>
    <mergeCell ref="D20:D26"/>
    <mergeCell ref="E20:E26"/>
    <mergeCell ref="D39:D42"/>
    <mergeCell ref="E39:E42"/>
    <mergeCell ref="C6:C18"/>
    <mergeCell ref="D6:D18"/>
    <mergeCell ref="E6:E18"/>
    <mergeCell ref="B43:B45"/>
    <mergeCell ref="C20:C26"/>
    <mergeCell ref="C43:C45"/>
    <mergeCell ref="B6:B18"/>
    <mergeCell ref="B20:B26"/>
    <mergeCell ref="C39:C42"/>
    <mergeCell ref="B27:B33"/>
    <mergeCell ref="B35:B38"/>
    <mergeCell ref="B39:B42"/>
  </mergeCells>
  <dataValidations count="1">
    <dataValidation type="custom" allowBlank="1" showInputMessage="1" showErrorMessage="1" sqref="B6:C45" xr:uid="{419997A4-3E6F-4923-BF87-E066C7F95323}">
      <formula1>0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Gries</dc:creator>
  <cp:lastModifiedBy>Microsoft Office User</cp:lastModifiedBy>
  <dcterms:created xsi:type="dcterms:W3CDTF">2023-09-20T07:52:20Z</dcterms:created>
  <dcterms:modified xsi:type="dcterms:W3CDTF">2023-09-20T09:39:54Z</dcterms:modified>
</cp:coreProperties>
</file>